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definedNames>
    <definedName name="_xlnm._FilterDatabase" localSheetId="0" hidden="1">Лист1!$A$24:$G$25</definedName>
    <definedName name="_xlnm.Print_Area" localSheetId="0">Лист1!$A$1:$G$38</definedName>
  </definedNames>
  <calcPr calcId="145621" refMode="R1C1"/>
</workbook>
</file>

<file path=xl/calcChain.xml><?xml version="1.0" encoding="utf-8"?>
<calcChain xmlns="http://schemas.openxmlformats.org/spreadsheetml/2006/main">
  <c r="D33" i="1" l="1"/>
  <c r="D32" i="1"/>
  <c r="D31" i="1"/>
  <c r="G10" i="1" l="1"/>
  <c r="G11" i="1"/>
  <c r="G9" i="1" l="1"/>
  <c r="G12" i="1" s="1"/>
</calcChain>
</file>

<file path=xl/sharedStrings.xml><?xml version="1.0" encoding="utf-8"?>
<sst xmlns="http://schemas.openxmlformats.org/spreadsheetml/2006/main" count="68" uniqueCount="48">
  <si>
    <t>№ п/п</t>
  </si>
  <si>
    <t>Техническая спецификация</t>
  </si>
  <si>
    <t>Ед.изм.</t>
  </si>
  <si>
    <t>Кол-во</t>
  </si>
  <si>
    <t>Цена за единицу по лотам</t>
  </si>
  <si>
    <t>Сумма по лотам</t>
  </si>
  <si>
    <t>1. Потенциальные поставщики, представившие ценовое предложение в установленные сроки:</t>
  </si>
  <si>
    <t>Наименование потенциального поставщика</t>
  </si>
  <si>
    <t>Местонахождение потенциального поставщика</t>
  </si>
  <si>
    <t>При процедуре вскрытия конвертов с ценовыми предложениями присутствовали следующие представители потенциальных поставщиков</t>
  </si>
  <si>
    <t>Наименование поставщика</t>
  </si>
  <si>
    <t>Цена поданной заявки</t>
  </si>
  <si>
    <t>Cоответствие заявки</t>
  </si>
  <si>
    <t>Торговое наименование</t>
  </si>
  <si>
    <t>Победитель или причина несоответствия</t>
  </si>
  <si>
    <t>№ лота</t>
  </si>
  <si>
    <t>Наименование лекарственных средств и медицинских изделий (МНН)</t>
  </si>
  <si>
    <t xml:space="preserve">                                                               Начальник отдела
                                                               государственных закупок                                                                    Жапарқұл С.Ә.</t>
  </si>
  <si>
    <t>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t>
  </si>
  <si>
    <t xml:space="preserve">                                                               Директора                                                                                               Кодасбаев А.Т.</t>
  </si>
  <si>
    <t>ИТОГО:</t>
  </si>
  <si>
    <r>
      <t xml:space="preserve"> </t>
    </r>
    <r>
      <rPr>
        <b/>
        <sz val="11"/>
        <color rgb="FF000000"/>
        <rFont val="Times New Roman"/>
        <family val="1"/>
        <charset val="204"/>
      </rPr>
      <t>Дата и время представления ценового предложения</t>
    </r>
  </si>
  <si>
    <t>Тирофибан</t>
  </si>
  <si>
    <t>Концентрат для приготовления раствора для инфузий, 12,5 мг/50 мл, 50 мл, №1</t>
  </si>
  <si>
    <t>флакон</t>
  </si>
  <si>
    <t xml:space="preserve">Протокол об утверждении итогов по закупкам лекарственных средств и (или) изделий медицинского назначения на 2023 год
способом запроса ценовых предложений – №П-14
Отдел государственных закупок                                                                                                                                                                                                                                          22 мая 2023г.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</si>
  <si>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 xml:space="preserve">Проводящая система различной жёсткости, модификации: свержесткий  </t>
  </si>
  <si>
    <t>роводящая система различной жёсткости, модификации:  свержесткий  для проведения транскатетерной имплантации клапана Покрытие модифицированный тефлон PTFE. Кончики имеют память формы, обеспечивая высокую манёвренность. Гидрофильное покрытие AQ обеспечивает низкий коэффициент трения. Рентгенконтрастная платина в составе- обеспечивает четкую визуализацию и легкое атравматичное расположение в селективном сосуде. Размерная линейка: диаметр .014, .016, .018, .025, .035, .038 дюйм. Длина 60, 80,
90, 135, 145, 180, 260, 300 см</t>
  </si>
  <si>
    <t>штука</t>
  </si>
  <si>
    <t xml:space="preserve">Кассета для оцифровщика CR 15-X CR MD1.0 General SET 35x43 сm </t>
  </si>
  <si>
    <t>Пластины для компьютерной радиографии (CR) высокой чувствительности и разрешающей способности при минимальной дозе, Разрешающая способность до 20 пикселей на мм (10 пар линий на мм), Уникальный фосфорный слой обеспечивает высокое качество изображения и низкий уровень шумов. Требования к программному обеспечению. CR ID Software 1.1.09 или выше (Unix®). CR ID Software 2.0 или выше(Windows®). Фосфорный слой. BaSrFBrI:Eu
Спектральная чувствительность 400 нм</t>
  </si>
  <si>
    <t>ТОО "Круана"</t>
  </si>
  <si>
    <t>г.Алматы, ул. Тимирязева, 42 корпус 15</t>
  </si>
  <si>
    <t>16.05.2023г. 10:27</t>
  </si>
  <si>
    <t>ТОО "INKAR"</t>
  </si>
  <si>
    <t>г.Алматы, ул. Маметовой, 67</t>
  </si>
  <si>
    <t>18.05.2023г. 11:00</t>
  </si>
  <si>
    <t>ТОО "Pharmprovide"</t>
  </si>
  <si>
    <t>г.Алматы, ул. Блока 14</t>
  </si>
  <si>
    <t>18.05.2023г. 14:35</t>
  </si>
  <si>
    <t>да</t>
  </si>
  <si>
    <t>кассета CR MD1.0 General SET 35x43cm для CR 15-X (5R3GU)</t>
  </si>
  <si>
    <t>п.139</t>
  </si>
  <si>
    <t>Тирофан</t>
  </si>
  <si>
    <t xml:space="preserve">Проводящая система различной жёсткости, модификации: Lunderguist свержесткий  </t>
  </si>
  <si>
    <t>3.Наименование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</si>
  <si>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t>Место нахождение потенциального поставщика</t>
  </si>
  <si>
    <t>Сумма договора, в тенге</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</si>
</sst>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Times New Roman"/>
      <family val="1"/>
      <charset val="204"/>
    </font>
    <font>
      <sz val="11"/>
      <color theme="1"/>
      <name val="Times New Roman"/>
      <family val="1"/>
      <charset val="204"/>
    </font>
    <font>
      <b/>
      <sz val="11"/>
      <color rgb="FF000000"/>
      <name val="Times New Roman"/>
      <family val="1"/>
      <charset val="204"/>
    </font>
    <font>
      <sz val="11"/>
      <color rgb="FF000000"/>
      <name val="Times New Roman"/>
      <family val="1"/>
      <charset val="204"/>
    </font>
    <font>
      <sz val="10"/>
      <name val="Arial Cyr"/>
      <charset val="204"/>
    </font>
    <font>
      <sz val="10"/>
      <name val="Times New Roman"/>
      <family val="1"/>
      <charset val="204"/>
    </font>
    <font>
      <sz val="10"/>
      <color theme="1"/>
      <name val="Times New Roman"/>
      <family val="1"/>
      <charset val="204"/>
    </font>
    <font>
      <sz val="10"/>
      <color rgb="FF000000"/>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5" fillId="0" borderId="0"/>
  </cellStyleXfs>
  <cellXfs count="54">
    <xf numFmtId="0" fontId="0" fillId="0" borderId="0" xfId="0"/>
    <xf numFmtId="0" fontId="3" fillId="0" borderId="0" xfId="0" applyFont="1" applyAlignment="1">
      <alignment horizontal="left"/>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0" xfId="0" applyFont="1" applyBorder="1" applyAlignment="1">
      <alignment horizontal="center" vertical="center" wrapText="1"/>
    </xf>
    <xf numFmtId="0" fontId="4" fillId="2"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22" fontId="4"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2" fillId="0" borderId="2" xfId="0" applyFont="1" applyBorder="1" applyAlignment="1">
      <alignment horizontal="left"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4" fontId="2" fillId="2" borderId="0"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 fillId="0" borderId="0" xfId="0" applyFont="1" applyBorder="1" applyAlignment="1">
      <alignment horizontal="center" vertical="center" wrapText="1"/>
    </xf>
    <xf numFmtId="0" fontId="3" fillId="2" borderId="1" xfId="0" applyFont="1" applyFill="1" applyBorder="1" applyAlignment="1">
      <alignment horizontal="left" vertical="center" wrapText="1"/>
    </xf>
    <xf numFmtId="4" fontId="1" fillId="2" borderId="1" xfId="0" applyNumberFormat="1" applyFont="1" applyFill="1" applyBorder="1" applyAlignment="1">
      <alignment horizontal="center" vertical="center" wrapText="1"/>
    </xf>
    <xf numFmtId="0" fontId="2" fillId="0" borderId="2" xfId="0" applyFont="1" applyBorder="1" applyAlignment="1">
      <alignment horizontal="left"/>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0" borderId="3" xfId="0" applyFont="1" applyBorder="1" applyAlignment="1">
      <alignment horizontal="center" vertical="center" wrapText="1"/>
    </xf>
    <xf numFmtId="0" fontId="2" fillId="0" borderId="0" xfId="0" applyFont="1" applyBorder="1"/>
    <xf numFmtId="0" fontId="2" fillId="0" borderId="0" xfId="0" applyFont="1" applyBorder="1" applyAlignment="1">
      <alignment vertical="center"/>
    </xf>
    <xf numFmtId="0" fontId="1" fillId="0" borderId="1" xfId="0" applyFont="1" applyBorder="1" applyAlignment="1">
      <alignment horizontal="center" vertical="center" wrapText="1"/>
    </xf>
    <xf numFmtId="0" fontId="6" fillId="0" borderId="1" xfId="1" applyFont="1" applyBorder="1" applyAlignment="1">
      <alignment horizontal="center" vertical="center" wrapText="1"/>
    </xf>
    <xf numFmtId="11" fontId="7" fillId="0" borderId="1" xfId="0" applyNumberFormat="1" applyFont="1" applyFill="1" applyBorder="1" applyAlignment="1">
      <alignment horizontal="center" vertical="center" wrapText="1"/>
    </xf>
    <xf numFmtId="0" fontId="6" fillId="0" borderId="1" xfId="1" applyFont="1" applyFill="1" applyBorder="1" applyAlignment="1">
      <alignment horizontal="center" vertical="center"/>
    </xf>
    <xf numFmtId="3" fontId="7" fillId="2" borderId="1" xfId="1" applyNumberFormat="1" applyFont="1" applyFill="1" applyBorder="1" applyAlignment="1">
      <alignment horizontal="center" vertical="center" wrapText="1"/>
    </xf>
    <xf numFmtId="4" fontId="7" fillId="2" borderId="1" xfId="1"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1" fillId="0" borderId="0" xfId="0" applyFont="1" applyBorder="1" applyAlignment="1">
      <alignment horizontal="left" wrapText="1"/>
    </xf>
    <xf numFmtId="0" fontId="2" fillId="0" borderId="0" xfId="0" applyFont="1" applyBorder="1" applyAlignment="1">
      <alignment horizontal="left" wrapText="1"/>
    </xf>
    <xf numFmtId="0" fontId="3" fillId="0" borderId="0" xfId="0" applyFont="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 fillId="2" borderId="0" xfId="0" applyFont="1" applyFill="1" applyBorder="1" applyAlignment="1">
      <alignment horizontal="left"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applyAlignment="1">
      <alignment horizontal="left"/>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22" fontId="2" fillId="0" borderId="3"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22" fontId="2" fillId="0" borderId="0"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abSelected="1" view="pageBreakPreview" zoomScale="85" zoomScaleNormal="100" zoomScaleSheetLayoutView="85" workbookViewId="0">
      <selection activeCell="J30" sqref="J30"/>
    </sheetView>
  </sheetViews>
  <sheetFormatPr defaultRowHeight="15" x14ac:dyDescent="0.25"/>
  <cols>
    <col min="1" max="1" width="5.42578125" style="24" customWidth="1"/>
    <col min="2" max="2" width="22.28515625" style="24" customWidth="1"/>
    <col min="3" max="3" width="58.85546875" style="24" customWidth="1"/>
    <col min="4" max="4" width="13.42578125" style="24" customWidth="1"/>
    <col min="5" max="5" width="23" style="24" customWidth="1"/>
    <col min="6" max="6" width="21.7109375" style="24" customWidth="1"/>
    <col min="7" max="7" width="28.42578125" style="24" customWidth="1"/>
    <col min="8" max="16384" width="9.140625" style="24"/>
  </cols>
  <sheetData>
    <row r="1" spans="1:7" x14ac:dyDescent="0.25">
      <c r="A1" s="39" t="s">
        <v>25</v>
      </c>
      <c r="B1" s="40"/>
      <c r="C1" s="40"/>
      <c r="D1" s="40"/>
      <c r="E1" s="40"/>
      <c r="F1" s="40"/>
      <c r="G1" s="40"/>
    </row>
    <row r="2" spans="1:7" x14ac:dyDescent="0.25">
      <c r="A2" s="40"/>
      <c r="B2" s="40"/>
      <c r="C2" s="40"/>
      <c r="D2" s="40"/>
      <c r="E2" s="40"/>
      <c r="F2" s="40"/>
      <c r="G2" s="40"/>
    </row>
    <row r="3" spans="1:7" x14ac:dyDescent="0.25">
      <c r="A3" s="40"/>
      <c r="B3" s="40"/>
      <c r="C3" s="40"/>
      <c r="D3" s="40"/>
      <c r="E3" s="40"/>
      <c r="F3" s="40"/>
      <c r="G3" s="40"/>
    </row>
    <row r="4" spans="1:7" x14ac:dyDescent="0.25">
      <c r="A4" s="40"/>
      <c r="B4" s="40"/>
      <c r="C4" s="40"/>
      <c r="D4" s="40"/>
      <c r="E4" s="40"/>
      <c r="F4" s="40"/>
      <c r="G4" s="40"/>
    </row>
    <row r="5" spans="1:7" x14ac:dyDescent="0.25">
      <c r="A5" s="40"/>
      <c r="B5" s="40"/>
      <c r="C5" s="40"/>
      <c r="D5" s="40"/>
      <c r="E5" s="40"/>
      <c r="F5" s="40"/>
      <c r="G5" s="40"/>
    </row>
    <row r="6" spans="1:7" x14ac:dyDescent="0.25">
      <c r="A6" s="40"/>
      <c r="B6" s="40"/>
      <c r="C6" s="40"/>
      <c r="D6" s="40"/>
      <c r="E6" s="40"/>
      <c r="F6" s="40"/>
      <c r="G6" s="40"/>
    </row>
    <row r="7" spans="1:7" ht="38.25" customHeight="1" x14ac:dyDescent="0.25">
      <c r="A7" s="40"/>
      <c r="B7" s="40"/>
      <c r="C7" s="40"/>
      <c r="D7" s="40"/>
      <c r="E7" s="40"/>
      <c r="F7" s="40"/>
      <c r="G7" s="40"/>
    </row>
    <row r="8" spans="1:7" ht="71.25" x14ac:dyDescent="0.25">
      <c r="A8" s="26" t="s">
        <v>15</v>
      </c>
      <c r="B8" s="26" t="s">
        <v>16</v>
      </c>
      <c r="C8" s="26" t="s">
        <v>1</v>
      </c>
      <c r="D8" s="3" t="s">
        <v>2</v>
      </c>
      <c r="E8" s="3" t="s">
        <v>3</v>
      </c>
      <c r="F8" s="26" t="s">
        <v>4</v>
      </c>
      <c r="G8" s="26" t="s">
        <v>5</v>
      </c>
    </row>
    <row r="9" spans="1:7" ht="35.25" customHeight="1" x14ac:dyDescent="0.25">
      <c r="A9" s="26">
        <v>1</v>
      </c>
      <c r="B9" s="27" t="s">
        <v>22</v>
      </c>
      <c r="C9" s="28" t="s">
        <v>23</v>
      </c>
      <c r="D9" s="29" t="s">
        <v>24</v>
      </c>
      <c r="E9" s="30">
        <v>30</v>
      </c>
      <c r="F9" s="31">
        <v>51840.59</v>
      </c>
      <c r="G9" s="7">
        <f>E9*F9</f>
        <v>1555217.7</v>
      </c>
    </row>
    <row r="10" spans="1:7" ht="120" customHeight="1" x14ac:dyDescent="0.25">
      <c r="A10" s="26">
        <v>2</v>
      </c>
      <c r="B10" s="27" t="s">
        <v>26</v>
      </c>
      <c r="C10" s="28" t="s">
        <v>27</v>
      </c>
      <c r="D10" s="29" t="s">
        <v>28</v>
      </c>
      <c r="E10" s="30">
        <v>5</v>
      </c>
      <c r="F10" s="31">
        <v>200000</v>
      </c>
      <c r="G10" s="7">
        <f t="shared" ref="G10:G11" si="0">E10*F10</f>
        <v>1000000</v>
      </c>
    </row>
    <row r="11" spans="1:7" ht="121.5" customHeight="1" x14ac:dyDescent="0.25">
      <c r="A11" s="26">
        <v>3</v>
      </c>
      <c r="B11" s="27" t="s">
        <v>29</v>
      </c>
      <c r="C11" s="28" t="s">
        <v>30</v>
      </c>
      <c r="D11" s="29" t="s">
        <v>28</v>
      </c>
      <c r="E11" s="30">
        <v>4</v>
      </c>
      <c r="F11" s="31">
        <v>755000</v>
      </c>
      <c r="G11" s="7">
        <f t="shared" si="0"/>
        <v>3020000</v>
      </c>
    </row>
    <row r="12" spans="1:7" x14ac:dyDescent="0.25">
      <c r="A12" s="26"/>
      <c r="B12" s="17" t="s">
        <v>20</v>
      </c>
      <c r="C12" s="14"/>
      <c r="D12" s="14"/>
      <c r="E12" s="15"/>
      <c r="F12" s="7"/>
      <c r="G12" s="18">
        <f>SUM(G9:G11)</f>
        <v>5575217.7000000002</v>
      </c>
    </row>
    <row r="13" spans="1:7" x14ac:dyDescent="0.25">
      <c r="A13" s="16"/>
      <c r="B13" s="5"/>
      <c r="C13" s="11"/>
      <c r="D13" s="11"/>
      <c r="E13" s="12"/>
      <c r="F13" s="13"/>
      <c r="G13" s="13"/>
    </row>
    <row r="14" spans="1:7" x14ac:dyDescent="0.25">
      <c r="A14" s="41" t="s">
        <v>6</v>
      </c>
      <c r="B14" s="41"/>
      <c r="C14" s="41"/>
      <c r="D14" s="41"/>
      <c r="E14" s="41"/>
      <c r="F14" s="41"/>
      <c r="G14" s="41"/>
    </row>
    <row r="15" spans="1:7" x14ac:dyDescent="0.25">
      <c r="A15" s="19"/>
      <c r="B15" s="19"/>
      <c r="C15" s="19"/>
      <c r="D15" s="19"/>
      <c r="E15" s="19"/>
      <c r="F15" s="19"/>
      <c r="G15" s="19"/>
    </row>
    <row r="16" spans="1:7" ht="42.75" x14ac:dyDescent="0.25">
      <c r="A16" s="2" t="s">
        <v>0</v>
      </c>
      <c r="B16" s="20" t="s">
        <v>7</v>
      </c>
      <c r="C16" s="20" t="s">
        <v>8</v>
      </c>
      <c r="D16" s="36" t="s">
        <v>21</v>
      </c>
      <c r="E16" s="37"/>
      <c r="F16" s="42" t="s">
        <v>9</v>
      </c>
      <c r="G16" s="43"/>
    </row>
    <row r="17" spans="1:7" ht="21" customHeight="1" x14ac:dyDescent="0.25">
      <c r="A17" s="21">
        <v>1</v>
      </c>
      <c r="B17" s="22" t="s">
        <v>31</v>
      </c>
      <c r="C17" s="22" t="s">
        <v>32</v>
      </c>
      <c r="D17" s="44" t="s">
        <v>33</v>
      </c>
      <c r="E17" s="45"/>
      <c r="F17" s="46"/>
      <c r="G17" s="47"/>
    </row>
    <row r="18" spans="1:7" ht="21" customHeight="1" x14ac:dyDescent="0.25">
      <c r="A18" s="21">
        <v>2</v>
      </c>
      <c r="B18" s="22" t="s">
        <v>34</v>
      </c>
      <c r="C18" s="22" t="s">
        <v>35</v>
      </c>
      <c r="D18" s="44" t="s">
        <v>36</v>
      </c>
      <c r="E18" s="45"/>
      <c r="F18" s="46"/>
      <c r="G18" s="47"/>
    </row>
    <row r="19" spans="1:7" ht="21" customHeight="1" x14ac:dyDescent="0.25">
      <c r="A19" s="21">
        <v>3</v>
      </c>
      <c r="B19" s="22" t="s">
        <v>37</v>
      </c>
      <c r="C19" s="22" t="s">
        <v>38</v>
      </c>
      <c r="D19" s="44" t="s">
        <v>39</v>
      </c>
      <c r="E19" s="45"/>
      <c r="F19" s="46"/>
      <c r="G19" s="47"/>
    </row>
    <row r="20" spans="1:7" ht="21" customHeight="1" x14ac:dyDescent="0.25">
      <c r="A20" s="4"/>
      <c r="B20" s="9"/>
      <c r="C20" s="9"/>
      <c r="D20" s="48"/>
      <c r="E20" s="4"/>
      <c r="F20" s="9"/>
      <c r="G20" s="9"/>
    </row>
    <row r="21" spans="1:7" x14ac:dyDescent="0.25">
      <c r="A21" s="4"/>
      <c r="B21" s="5"/>
      <c r="C21" s="5"/>
      <c r="D21" s="8"/>
      <c r="E21" s="8"/>
      <c r="F21" s="9"/>
      <c r="G21" s="9"/>
    </row>
    <row r="22" spans="1:7" ht="34.5" customHeight="1" x14ac:dyDescent="0.25">
      <c r="A22" s="34" t="s">
        <v>18</v>
      </c>
      <c r="B22" s="34"/>
      <c r="C22" s="34"/>
      <c r="D22" s="34"/>
      <c r="E22" s="34"/>
      <c r="F22" s="34"/>
      <c r="G22" s="34"/>
    </row>
    <row r="23" spans="1:7" ht="19.5" customHeight="1" x14ac:dyDescent="0.25">
      <c r="A23" s="10"/>
      <c r="B23" s="10"/>
      <c r="C23" s="10"/>
      <c r="D23" s="10"/>
      <c r="E23" s="10"/>
      <c r="F23" s="10"/>
      <c r="G23" s="10"/>
    </row>
    <row r="24" spans="1:7" ht="36" customHeight="1" x14ac:dyDescent="0.25">
      <c r="A24" s="2" t="s">
        <v>15</v>
      </c>
      <c r="B24" s="2" t="s">
        <v>10</v>
      </c>
      <c r="C24" s="2" t="s">
        <v>11</v>
      </c>
      <c r="D24" s="23" t="s">
        <v>12</v>
      </c>
      <c r="E24" s="2" t="s">
        <v>13</v>
      </c>
      <c r="F24" s="36" t="s">
        <v>14</v>
      </c>
      <c r="G24" s="37"/>
    </row>
    <row r="25" spans="1:7" ht="41.25" customHeight="1" x14ac:dyDescent="0.25">
      <c r="A25" s="26">
        <v>1</v>
      </c>
      <c r="B25" s="22" t="s">
        <v>34</v>
      </c>
      <c r="C25" s="7">
        <v>1555200</v>
      </c>
      <c r="D25" s="32" t="s">
        <v>40</v>
      </c>
      <c r="E25" s="6" t="s">
        <v>43</v>
      </c>
      <c r="F25" s="14" t="s">
        <v>42</v>
      </c>
      <c r="G25" s="22" t="s">
        <v>34</v>
      </c>
    </row>
    <row r="26" spans="1:7" ht="81.75" customHeight="1" x14ac:dyDescent="0.25">
      <c r="A26" s="26">
        <v>2</v>
      </c>
      <c r="B26" s="22" t="s">
        <v>31</v>
      </c>
      <c r="C26" s="7">
        <v>1000000</v>
      </c>
      <c r="D26" s="32" t="s">
        <v>40</v>
      </c>
      <c r="E26" s="6" t="s">
        <v>44</v>
      </c>
      <c r="F26" s="14" t="s">
        <v>42</v>
      </c>
      <c r="G26" s="22" t="s">
        <v>31</v>
      </c>
    </row>
    <row r="27" spans="1:7" ht="61.5" customHeight="1" x14ac:dyDescent="0.25">
      <c r="A27" s="26">
        <v>3</v>
      </c>
      <c r="B27" s="22" t="s">
        <v>37</v>
      </c>
      <c r="C27" s="7">
        <v>3020000</v>
      </c>
      <c r="D27" s="21" t="s">
        <v>40</v>
      </c>
      <c r="E27" s="14" t="s">
        <v>41</v>
      </c>
      <c r="F27" s="14" t="s">
        <v>42</v>
      </c>
      <c r="G27" s="14" t="s">
        <v>37</v>
      </c>
    </row>
    <row r="28" spans="1:7" ht="23.25" customHeight="1" x14ac:dyDescent="0.25">
      <c r="A28" s="38" t="s">
        <v>45</v>
      </c>
      <c r="B28" s="38"/>
      <c r="C28" s="38"/>
      <c r="D28" s="38"/>
      <c r="E28" s="38"/>
      <c r="F28" s="38"/>
      <c r="G28" s="38"/>
    </row>
    <row r="29" spans="1:7" ht="23.25" customHeight="1" x14ac:dyDescent="0.25">
      <c r="A29" s="38"/>
      <c r="B29" s="38"/>
      <c r="C29" s="38"/>
      <c r="D29" s="38"/>
      <c r="E29" s="38"/>
      <c r="F29" s="38"/>
      <c r="G29" s="38"/>
    </row>
    <row r="30" spans="1:7" ht="57.75" customHeight="1" x14ac:dyDescent="0.25">
      <c r="A30" s="49" t="s">
        <v>0</v>
      </c>
      <c r="B30" s="49" t="s">
        <v>7</v>
      </c>
      <c r="C30" s="49" t="s">
        <v>46</v>
      </c>
      <c r="D30" s="50" t="s">
        <v>47</v>
      </c>
      <c r="E30" s="51"/>
      <c r="F30" s="51"/>
      <c r="G30" s="52"/>
    </row>
    <row r="31" spans="1:7" ht="31.5" customHeight="1" x14ac:dyDescent="0.25">
      <c r="A31" s="6">
        <v>1</v>
      </c>
      <c r="B31" s="22" t="s">
        <v>31</v>
      </c>
      <c r="C31" s="22" t="s">
        <v>32</v>
      </c>
      <c r="D31" s="53">
        <f>C25</f>
        <v>1555200</v>
      </c>
      <c r="E31" s="53"/>
      <c r="F31" s="53"/>
      <c r="G31" s="53"/>
    </row>
    <row r="32" spans="1:7" ht="40.5" customHeight="1" x14ac:dyDescent="0.25">
      <c r="A32" s="21">
        <v>2</v>
      </c>
      <c r="B32" s="22" t="s">
        <v>34</v>
      </c>
      <c r="C32" s="22" t="s">
        <v>35</v>
      </c>
      <c r="D32" s="53">
        <f>C26</f>
        <v>1000000</v>
      </c>
      <c r="E32" s="53"/>
      <c r="F32" s="53"/>
      <c r="G32" s="53"/>
    </row>
    <row r="33" spans="1:7" ht="37.5" customHeight="1" x14ac:dyDescent="0.25">
      <c r="A33" s="21">
        <v>3</v>
      </c>
      <c r="B33" s="22" t="s">
        <v>37</v>
      </c>
      <c r="C33" s="22" t="s">
        <v>38</v>
      </c>
      <c r="D33" s="53">
        <f>C27</f>
        <v>3020000</v>
      </c>
      <c r="E33" s="53"/>
      <c r="F33" s="53"/>
      <c r="G33" s="53"/>
    </row>
    <row r="35" spans="1:7" x14ac:dyDescent="0.25">
      <c r="A35" s="25"/>
      <c r="B35" s="35" t="s">
        <v>19</v>
      </c>
      <c r="C35" s="35"/>
      <c r="D35" s="35"/>
      <c r="E35" s="35"/>
      <c r="F35" s="35"/>
      <c r="G35" s="35"/>
    </row>
    <row r="36" spans="1:7" x14ac:dyDescent="0.25">
      <c r="B36" s="1"/>
      <c r="C36" s="1"/>
      <c r="D36" s="1"/>
      <c r="E36" s="1"/>
      <c r="F36" s="1"/>
      <c r="G36" s="1"/>
    </row>
    <row r="37" spans="1:7" ht="15" customHeight="1" x14ac:dyDescent="0.25">
      <c r="B37" s="33" t="s">
        <v>17</v>
      </c>
      <c r="C37" s="33"/>
      <c r="D37" s="33"/>
      <c r="E37" s="33"/>
      <c r="F37" s="33"/>
    </row>
    <row r="38" spans="1:7" x14ac:dyDescent="0.25">
      <c r="B38" s="33"/>
      <c r="C38" s="33"/>
      <c r="D38" s="33"/>
      <c r="E38" s="33"/>
      <c r="F38" s="33"/>
    </row>
  </sheetData>
  <mergeCells count="19">
    <mergeCell ref="D18:E18"/>
    <mergeCell ref="F18:G18"/>
    <mergeCell ref="D19:E19"/>
    <mergeCell ref="F19:G19"/>
    <mergeCell ref="A1:G7"/>
    <mergeCell ref="A14:G14"/>
    <mergeCell ref="D16:E16"/>
    <mergeCell ref="F16:G16"/>
    <mergeCell ref="D17:E17"/>
    <mergeCell ref="F17:G17"/>
    <mergeCell ref="B37:F38"/>
    <mergeCell ref="A22:G22"/>
    <mergeCell ref="B35:G35"/>
    <mergeCell ref="F24:G24"/>
    <mergeCell ref="A28:G29"/>
    <mergeCell ref="D30:G30"/>
    <mergeCell ref="D31:G31"/>
    <mergeCell ref="D32:G32"/>
    <mergeCell ref="D33:G33"/>
  </mergeCells>
  <pageMargins left="0.30208333333333331" right="0.7" top="0.38541666666666669" bottom="0.75" header="0.3" footer="0.3"/>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cols>
    <col min="2" max="2" width="36.28515625" customWidth="1"/>
    <col min="3" max="3" width="61.7109375" customWidth="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2023-05-22T04:52:28Z</dcterms:modified>
</cp:coreProperties>
</file>